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Sõõri tee/"/>
    </mc:Choice>
  </mc:AlternateContent>
  <xr:revisionPtr revIDLastSave="597" documentId="13_ncr:1_{DA2900BE-D2A0-400A-B308-A8E8AD733367}" xr6:coauthVersionLast="47" xr6:coauthVersionMax="47" xr10:uidLastSave="{AD2F2C34-6A40-41AF-B7E5-535953569A12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1" l="1"/>
  <c r="F26" i="11"/>
  <c r="F35" i="11"/>
  <c r="F41" i="11"/>
  <c r="F46" i="11"/>
  <c r="F57" i="11"/>
  <c r="F68" i="11"/>
  <c r="F72" i="11"/>
  <c r="F54" i="11"/>
  <c r="F55" i="11"/>
  <c r="F56" i="11"/>
  <c r="F58" i="11"/>
  <c r="F59" i="11"/>
  <c r="F60" i="11"/>
  <c r="F61" i="11"/>
  <c r="F62" i="11"/>
  <c r="F63" i="11"/>
  <c r="F64" i="11"/>
  <c r="F31" i="11"/>
  <c r="F32" i="11"/>
  <c r="F33" i="11"/>
  <c r="F34" i="11"/>
  <c r="F36" i="11"/>
  <c r="F37" i="11"/>
  <c r="F39" i="11"/>
  <c r="F40" i="11"/>
  <c r="F42" i="11"/>
  <c r="F44" i="11"/>
  <c r="F45" i="11"/>
  <c r="F47" i="11"/>
  <c r="F48" i="11"/>
  <c r="F50" i="11"/>
  <c r="F51" i="11"/>
  <c r="F52" i="11"/>
  <c r="F53" i="11"/>
  <c r="F65" i="11"/>
  <c r="F66" i="11"/>
  <c r="F69" i="11"/>
  <c r="F70" i="11"/>
  <c r="F71" i="11"/>
  <c r="E73" i="11" l="1"/>
  <c r="F23" i="11"/>
  <c r="F21" i="11"/>
  <c r="F22" i="11"/>
  <c r="F24" i="11"/>
  <c r="F25" i="11"/>
  <c r="F28" i="11"/>
  <c r="F29" i="11"/>
  <c r="F27" i="11" l="1"/>
  <c r="F20" i="11"/>
  <c r="F19" i="11"/>
  <c r="F18" i="11"/>
  <c r="F17" i="11"/>
  <c r="F15" i="11"/>
  <c r="F14" i="11"/>
  <c r="F13" i="11"/>
  <c r="F11" i="11"/>
  <c r="F10" i="11"/>
  <c r="F9" i="11"/>
  <c r="E74" i="11" l="1"/>
  <c r="E75" i="11" l="1"/>
</calcChain>
</file>

<file path=xl/sharedStrings.xml><?xml version="1.0" encoding="utf-8"?>
<sst xmlns="http://schemas.openxmlformats.org/spreadsheetml/2006/main" count="148" uniqueCount="98">
  <si>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</si>
  <si>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</si>
  <si>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</si>
  <si>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</si>
  <si>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</si>
  <si>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</si>
  <si>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</si>
  <si>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</si>
  <si>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</si>
  <si>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</si>
  <si>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</si>
  <si>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</si>
  <si>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</si>
  <si>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</si>
  <si>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</si>
  <si>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</si>
  <si>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</si>
  <si>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</si>
  <si>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</si>
  <si>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</si>
  <si>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</si>
  <si>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</si>
  <si>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</si>
  <si>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</si>
  <si>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</si>
  <si>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</si>
  <si>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</si>
  <si>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</si>
  <si>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</si>
  <si>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</si>
  <si>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</si>
  <si>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</si>
  <si>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</si>
  <si>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1 kompl.</t>
  </si>
  <si>
    <t>Liiklusmärgi 341 "Massipiirang" komplekti paigaldamine koos lisateatetahvliga 891b "Välja arvatud RMK loal" (suurusgrupp 2)</t>
  </si>
  <si>
    <t>Di=50 cm plasttruubi torustiku, tüüp 50PT, ehitamine (profileeritud plasttoru, SN8)</t>
  </si>
  <si>
    <t>Liiklusmärgi 221 "Anna teed" komplekti paigaldamine (suurusgrupp 2)</t>
  </si>
  <si>
    <t>Ettevalmistus- ja veejuhtmete tööd</t>
  </si>
  <si>
    <t>Truupide ehitamine ja rekonstrueerimine</t>
  </si>
  <si>
    <t>Lubade, kooskõlastuste ja kasutuslubade ning tagatiste hankimine jne. (Teised maaomanikud, Trasside valdajad, Transpordiamet, Põllumajandus- ja Toiduamet, Keskkonnaamet jne.) kokku</t>
  </si>
  <si>
    <t>Di=40 cm plasttruubi torustiku, tüüp 40PT, ehitamine (profileeritud plasttoru, SN8)</t>
  </si>
  <si>
    <t xml:space="preserve">Ø 40 cm plasttruubi mattotsaku ehitamine (tüüp MAO) </t>
  </si>
  <si>
    <t>Killustikalus (lubjakivikillustik) fr 32/63 kiilutud fr 12/16 kuluga 25kg/m² ja kiilutud fr 8/12 kuluga 15kg/m² alus H=20sm (+materjal ja vedu karjäärist)</t>
  </si>
  <si>
    <t>Koordinaatidega seotud teostusjoonise koostamine (RMK nõuete kohane ja digitaalne)</t>
  </si>
  <si>
    <t>Teekatte rajamine</t>
  </si>
  <si>
    <t>RT - rekonstrueeritava teekraavi kaeve koos pinnase planeerimisega</t>
  </si>
  <si>
    <t xml:space="preserve">Ø 50 cm plasttruubi mattotsaku ehitamine (tüüp MAO) </t>
  </si>
  <si>
    <t>Geotekstiili (Deklareeritud tõmbetugevus MD/CMD ≥20 kN/m, 5,0 m lai, mittekootud) paigaldamine tihendatud ja profileeritud muldkehale</t>
  </si>
  <si>
    <t>Kruusast teealuse ehitamine koos tihendamisega. Sorteeritud kruus, Positsioon nr. 4, h=20sm (+materjal ja vedu karjäärist)</t>
  </si>
  <si>
    <t>Kruusast teekatte ehitamine koos tihendamisega. Purustatud kruus, Positsioon nr. 6, h=10cm (+materjal ja vedu karjäärist)</t>
  </si>
  <si>
    <t>Geotekstiili (Deklareeritud tõmbetugevus MD/CMD ≥20 kN/m, 5,0 m lai, mittekootud) paigaldamine tihendatud ja profileeritud tee-elemendi muldele</t>
  </si>
  <si>
    <t>Mulde aluspinna planeerimine ja tihendamine</t>
  </si>
  <si>
    <t>Olemasoleva katendi freesimine, h=4cm</t>
  </si>
  <si>
    <t>Katte ehitamine koos tihendamisega, purustatud kruus Positsioon nr. 6, (h=12cm) (+materjal ja vedu karjäärist)</t>
  </si>
  <si>
    <t>Muru kasvualuse rajamine ja külv, h= 10cm</t>
  </si>
  <si>
    <t>Lisa 1 - Hinnapakkumuse vorm hankes "Sõõri tee rekonstrueerimine"</t>
  </si>
  <si>
    <t>2,97 km</t>
  </si>
  <si>
    <t>Tee-elementide mahamärkimine (3 korda)</t>
  </si>
  <si>
    <t>km</t>
  </si>
  <si>
    <t>Teetrassi profileerimine materjali lisamiseta</t>
  </si>
  <si>
    <t>1000 m²</t>
  </si>
  <si>
    <t>Teemulde ehitamine kohapeal saadavast pinnasest koos tihendamisega</t>
  </si>
  <si>
    <t>m³</t>
  </si>
  <si>
    <t>m²</t>
  </si>
  <si>
    <t>Tee kattekihi ehitamine ja tihendamine, paesõelmed fr.0/16, h=5cm (+materjal ja vedu karjäärist)</t>
  </si>
  <si>
    <t>Mahasõidukoha mullete ehitamine juurdeveetavastt pinnasest koos tihendamisega</t>
  </si>
  <si>
    <t>Mahasõidukoha aluskihi ehitamine ja tihendamine, Sorteeritud kruus, Positsioon nr. 4, h=20sm (+materjal ja vedu karjäärist)</t>
  </si>
  <si>
    <t>Mahasõidukoha kulumiskihi ehitamine koos tihendamisega, purustatud kruus Positsioon nr. 6, (h=10cm) (+materjal ja vedu karjäärist)</t>
  </si>
  <si>
    <t>Möödasõidukoha  mulde ehitamine kohapeal saadavast pinnasest koos tihendamisega</t>
  </si>
  <si>
    <t>Möödasõidukoha MS/TVK teekatte aluskihi ehitamine ja tihendamine, Sorteeritud kruus, Positsioon nr. 4, h=20sm (+materjal ja vedu karjäärist)</t>
  </si>
  <si>
    <t>Möödasõidukoha MS/TVK kulumiskihi ehitamine koos tihendamisega, purustatud kruus Positsioon nr. 6, (h=10cm) (+materjal ja vedu karjäärist)</t>
  </si>
  <si>
    <t>Möödasõidukoha MS/TVK kattekihi ehitamine ja tihendamine, paesõelmed fr.0/16, h=5cm (+materjal ja vedu karjäärist)</t>
  </si>
  <si>
    <t>Maanteelt mahasõidukohtade ehitamine</t>
  </si>
  <si>
    <t>Ø 400 mm plasttorust truubi väljatõstmine ja ladustamine edasiseks kasutamiseks</t>
  </si>
  <si>
    <t>Kasvupinnase eemaldamine (hkeskm=20cm) ning ehituseks sobimatu pinnase ja kraavide kaevamine/puhastamine</t>
  </si>
  <si>
    <t xml:space="preserve">Ristumiskoha muldkeha ehitamine juurdeveetavast pinnasest filtr.m ≥0,5m/ööp. koos tihendamisega h=20sm (+materjal ja vedu karjäärist) </t>
  </si>
  <si>
    <t>Ristumiskoha aluskihi ehitamine ja tihendamine, Sorteeritud kruus, Positsioon nr. 4, h=20sm (+materjal ja vedu karjäärist)</t>
  </si>
  <si>
    <t>Ristumiskoha dreenkiht ehitamine ja tihendamine, Sorteeritud kruus, Positsioon nr. 4, h=20sm (+materjal ja vedu karjäärist)</t>
  </si>
  <si>
    <t>Erosioonitõkkemati paigaldamine</t>
  </si>
  <si>
    <t>Ristumiskoha teekatte ehitamine, AC 16 surf  70/100 (tardkivi) katte rajamine h=9sm (+materjal ja vedu)</t>
  </si>
  <si>
    <t>Peenarde kindlustamine (Purustatud kruusast Positsioon nr. 6) H=9sm (+materjal ja vedu karjäärist)</t>
  </si>
  <si>
    <t>Mahasõidukohad M3; M3*; M4; M6 ehitamine</t>
  </si>
  <si>
    <t>Möödasõidukoha MS/TVK ehitamine</t>
  </si>
  <si>
    <t>Ø 300 mm plasttorust truubi väljatõstmine ja ladustamine edasiseks kasutamiseks</t>
  </si>
  <si>
    <t>Di=30 cm plasttruubi torustiku, tüüp 30PT, ehitamine (profileeritud plasttoru, SN8)</t>
  </si>
  <si>
    <t>Ø 200 mm plasttorust truubi väljatõstmine ja ladustamine edasiseks kasutamiseks</t>
  </si>
  <si>
    <t>Ø 500 mm plasttorust truubitoru puhastamine setetest (alla 0,25cm läbimõõdust)</t>
  </si>
  <si>
    <t xml:space="preserve">Ø 30 cm plasttruubi mattotsaku ehitamine (tüüp MAO) </t>
  </si>
  <si>
    <t>truup</t>
  </si>
  <si>
    <t xml:space="preserve">Ø 40 cm plasttruubi kiviotsaku ehitamine (tüüp KOK) </t>
  </si>
  <si>
    <t>Veejuhtme täitmine (kohalik pinnas)</t>
  </si>
  <si>
    <t>Tähispostide paigaldamine</t>
  </si>
  <si>
    <t xml:space="preserve">Kändude juurimine </t>
  </si>
  <si>
    <t>Uute kraavilõikude/nõvade mahamärkimine</t>
  </si>
  <si>
    <t>ET - ehitatava teekraavi kaeve koos pinnase planeerimisega</t>
  </si>
  <si>
    <t>EN - ehitatava teenõva kaeve koos pinnase planeerimisega</t>
  </si>
  <si>
    <t>Kraavipõhjade kindlustamine (killustik fr.64…100) (+materjal ja vedu karjäärist)</t>
  </si>
  <si>
    <t>Võsa, peenmetsa ja metsa raie, koondamine hunnikutesse ja kokkuvedu 200m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</si>
</sst>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sz val="8"/>
      <name val="Arial"/>
      <family val="2"/>
    </font>
    <font>
      <b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90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9" fillId="0" borderId="25" xfId="0" applyFont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right" vertical="center" wrapText="1"/>
    </xf>
    <xf numFmtId="4" fontId="2" fillId="0" borderId="25" xfId="0" applyNumberFormat="1" applyFont="1" applyBorder="1" applyAlignment="1">
      <alignment horizontal="right" vertical="center"/>
    </xf>
    <xf numFmtId="3" fontId="29" fillId="0" borderId="25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0" fontId="30" fillId="0" borderId="14" xfId="51" applyFont="1" applyBorder="1" applyAlignment="1">
      <alignment horizontal="left" vertical="center" wrapText="1"/>
    </xf>
    <xf numFmtId="0" fontId="30" fillId="24" borderId="14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61" applyFont="1" applyBorder="1" applyAlignment="1">
      <alignment horizontal="left" vertical="center" wrapText="1"/>
    </xf>
    <xf numFmtId="0" fontId="2" fillId="0" borderId="14" xfId="61" applyFont="1" applyBorder="1" applyAlignment="1">
      <alignment vertical="center" wrapText="1"/>
    </xf>
    <xf numFmtId="0" fontId="24" fillId="0" borderId="14" xfId="0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right" vertical="center"/>
    </xf>
    <xf numFmtId="0" fontId="2" fillId="0" borderId="14" xfId="51" applyFont="1" applyBorder="1" applyAlignment="1">
      <alignment horizontal="left" vertical="center" wrapText="1"/>
    </xf>
    <xf numFmtId="1" fontId="24" fillId="0" borderId="14" xfId="0" applyNumberFormat="1" applyFont="1" applyBorder="1" applyAlignment="1">
      <alignment horizontal="center" vertical="center"/>
    </xf>
    <xf numFmtId="1" fontId="2" fillId="0" borderId="14" xfId="59" applyFont="1" applyAlignment="1">
      <alignment horizontal="left" vertical="center" wrapText="1"/>
    </xf>
    <xf numFmtId="1" fontId="2" fillId="0" borderId="14" xfId="59" applyFont="1" applyAlignment="1">
      <alignment horizontal="center" vertical="center"/>
    </xf>
    <xf numFmtId="1" fontId="2" fillId="0" borderId="14" xfId="0" applyNumberFormat="1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1" fillId="0" borderId="18" xfId="61" applyFont="1" applyBorder="1" applyAlignment="1">
      <alignment horizontal="center" vertical="center"/>
    </xf>
    <xf numFmtId="0" fontId="31" fillId="0" borderId="31" xfId="61" applyFont="1" applyBorder="1" applyAlignment="1">
      <alignment horizontal="center" vertical="center"/>
    </xf>
    <xf numFmtId="0" fontId="31" fillId="0" borderId="32" xfId="61" applyFont="1" applyBorder="1" applyAlignment="1">
      <alignment horizontal="center" vertical="center"/>
    </xf>
    <xf numFmtId="0" fontId="3" fillId="0" borderId="18" xfId="61" applyFont="1" applyBorder="1" applyAlignment="1">
      <alignment horizontal="center" vertical="center"/>
    </xf>
    <xf numFmtId="0" fontId="3" fillId="0" borderId="31" xfId="61" applyFont="1" applyBorder="1" applyAlignment="1">
      <alignment horizontal="center" vertical="center"/>
    </xf>
    <xf numFmtId="0" fontId="3" fillId="0" borderId="32" xfId="61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88"/>
  <sheetViews>
    <sheetView tabSelected="1" workbookViewId="0">
      <selection activeCell="F13" sqref="F1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76" t="s">
        <v>55</v>
      </c>
      <c r="B1" s="77"/>
      <c r="C1" s="77"/>
      <c r="D1" s="77"/>
      <c r="E1" s="77"/>
      <c r="F1" s="77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8" t="s">
        <v>3</v>
      </c>
      <c r="B5" s="81" t="s">
        <v>1</v>
      </c>
      <c r="C5" s="81" t="s">
        <v>4</v>
      </c>
      <c r="D5" s="81" t="s">
        <v>5</v>
      </c>
      <c r="E5" s="84" t="s">
        <v>6</v>
      </c>
      <c r="F5" s="87" t="s">
        <v>7</v>
      </c>
    </row>
    <row r="6" spans="1:50" s="4" customFormat="1" ht="13.2" x14ac:dyDescent="0.25">
      <c r="A6" s="79"/>
      <c r="B6" s="82"/>
      <c r="C6" s="82"/>
      <c r="D6" s="82"/>
      <c r="E6" s="85"/>
      <c r="F6" s="88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80"/>
      <c r="B7" s="83"/>
      <c r="C7" s="83"/>
      <c r="D7" s="18" t="s">
        <v>56</v>
      </c>
      <c r="E7" s="86"/>
      <c r="F7" s="89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75" customHeight="1" x14ac:dyDescent="0.25">
      <c r="A8" s="53" t="s">
        <v>37</v>
      </c>
      <c r="B8" s="54"/>
      <c r="C8" s="54"/>
      <c r="D8" s="54"/>
      <c r="E8" s="54"/>
      <c r="F8" s="55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50" t="s">
        <v>97</v>
      </c>
      <c r="C9" s="51" t="s">
        <v>32</v>
      </c>
      <c r="D9" s="40">
        <v>5</v>
      </c>
      <c r="E9" s="20"/>
      <c r="F9" s="10">
        <f t="shared" ref="F9:F15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43" t="s">
        <v>92</v>
      </c>
      <c r="C10" s="34" t="s">
        <v>23</v>
      </c>
      <c r="D10" s="35">
        <v>0.6</v>
      </c>
      <c r="E10" s="20"/>
      <c r="F10" s="10">
        <f>SUM(D10*E10)</f>
        <v>0</v>
      </c>
      <c r="G10" s="13"/>
      <c r="H10" s="13"/>
      <c r="I10" s="17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3</v>
      </c>
      <c r="B11" s="33" t="s">
        <v>93</v>
      </c>
      <c r="C11" s="46" t="s">
        <v>14</v>
      </c>
      <c r="D11" s="36">
        <v>1688</v>
      </c>
      <c r="E11" s="20"/>
      <c r="F11" s="10">
        <f t="shared" si="0"/>
        <v>0</v>
      </c>
      <c r="G11" s="13"/>
      <c r="H11" s="13"/>
      <c r="I11" s="17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4</v>
      </c>
      <c r="B12" s="41" t="s">
        <v>45</v>
      </c>
      <c r="C12" s="46" t="s">
        <v>14</v>
      </c>
      <c r="D12" s="45">
        <v>1359</v>
      </c>
      <c r="E12" s="20"/>
      <c r="F12" s="10">
        <f>SUM(D12*E12)</f>
        <v>0</v>
      </c>
      <c r="G12" s="13"/>
      <c r="H12" s="13"/>
      <c r="I12" s="17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5</v>
      </c>
      <c r="B13" s="41" t="s">
        <v>94</v>
      </c>
      <c r="C13" s="46" t="s">
        <v>14</v>
      </c>
      <c r="D13" s="52">
        <v>99</v>
      </c>
      <c r="E13" s="20"/>
      <c r="F13" s="10">
        <f t="shared" si="0"/>
        <v>0</v>
      </c>
      <c r="G13" s="13"/>
      <c r="H13" s="13"/>
      <c r="I13" s="17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6</v>
      </c>
      <c r="B14" s="41" t="s">
        <v>95</v>
      </c>
      <c r="C14" s="46" t="s">
        <v>14</v>
      </c>
      <c r="D14" s="45">
        <v>1589</v>
      </c>
      <c r="E14" s="20"/>
      <c r="F14" s="10">
        <f t="shared" si="0"/>
        <v>0</v>
      </c>
      <c r="G14" s="13"/>
      <c r="H14" s="13"/>
      <c r="I14" s="17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7</v>
      </c>
      <c r="B15" s="41" t="s">
        <v>96</v>
      </c>
      <c r="C15" s="34" t="s">
        <v>63</v>
      </c>
      <c r="D15" s="52">
        <v>10</v>
      </c>
      <c r="E15" s="20"/>
      <c r="F15" s="10">
        <f t="shared" si="0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2.75" customHeight="1" x14ac:dyDescent="0.25">
      <c r="A16" s="56" t="s">
        <v>38</v>
      </c>
      <c r="B16" s="57"/>
      <c r="C16" s="57"/>
      <c r="D16" s="57"/>
      <c r="E16" s="57"/>
      <c r="F16" s="58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21.6" customHeight="1" x14ac:dyDescent="0.25">
      <c r="A17" s="11">
        <v>8</v>
      </c>
      <c r="B17" s="43" t="s">
        <v>73</v>
      </c>
      <c r="C17" s="34" t="s">
        <v>14</v>
      </c>
      <c r="D17" s="40">
        <v>25</v>
      </c>
      <c r="E17" s="20"/>
      <c r="F17" s="10">
        <f t="shared" ref="F17:F27" si="1">SUM(D17*E17)</f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0.8" customHeight="1" x14ac:dyDescent="0.25">
      <c r="A18" s="11">
        <v>9</v>
      </c>
      <c r="B18" s="48" t="s">
        <v>40</v>
      </c>
      <c r="C18" s="34" t="s">
        <v>14</v>
      </c>
      <c r="D18" s="40">
        <v>81</v>
      </c>
      <c r="E18" s="20"/>
      <c r="F18" s="10">
        <f t="shared" si="1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10</v>
      </c>
      <c r="B19" s="48" t="s">
        <v>35</v>
      </c>
      <c r="C19" s="34" t="s">
        <v>14</v>
      </c>
      <c r="D19" s="40">
        <v>13</v>
      </c>
      <c r="E19" s="20"/>
      <c r="F19" s="10">
        <f t="shared" si="1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21.6" customHeight="1" x14ac:dyDescent="0.25">
      <c r="A20" s="11">
        <v>11</v>
      </c>
      <c r="B20" s="33" t="s">
        <v>83</v>
      </c>
      <c r="C20" s="49" t="s">
        <v>14</v>
      </c>
      <c r="D20" s="40">
        <v>26</v>
      </c>
      <c r="E20" s="20"/>
      <c r="F20" s="10">
        <f t="shared" si="1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10.8" customHeight="1" x14ac:dyDescent="0.25">
      <c r="A21" s="11">
        <v>12</v>
      </c>
      <c r="B21" s="48" t="s">
        <v>84</v>
      </c>
      <c r="C21" s="34" t="s">
        <v>14</v>
      </c>
      <c r="D21" s="40">
        <v>99</v>
      </c>
      <c r="E21" s="20"/>
      <c r="F21" s="10">
        <f t="shared" ref="F21:F26" si="2">SUM(D21*E21)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21.6" customHeight="1" x14ac:dyDescent="0.25">
      <c r="A22" s="11">
        <v>13</v>
      </c>
      <c r="B22" s="33" t="s">
        <v>85</v>
      </c>
      <c r="C22" s="34" t="s">
        <v>14</v>
      </c>
      <c r="D22" s="40">
        <v>7</v>
      </c>
      <c r="E22" s="20"/>
      <c r="F22" s="10">
        <f t="shared" si="2"/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10.8" customHeight="1" x14ac:dyDescent="0.25">
      <c r="A23" s="11">
        <v>14</v>
      </c>
      <c r="B23" s="33" t="s">
        <v>86</v>
      </c>
      <c r="C23" s="34" t="s">
        <v>14</v>
      </c>
      <c r="D23" s="40">
        <v>13</v>
      </c>
      <c r="E23" s="20"/>
      <c r="F23" s="10">
        <f>SUM(D23*E23)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11">
        <v>15</v>
      </c>
      <c r="B24" s="48" t="s">
        <v>87</v>
      </c>
      <c r="C24" s="49" t="s">
        <v>88</v>
      </c>
      <c r="D24" s="40">
        <v>9</v>
      </c>
      <c r="E24" s="20"/>
      <c r="F24" s="10">
        <f t="shared" si="2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16</v>
      </c>
      <c r="B25" s="48" t="s">
        <v>41</v>
      </c>
      <c r="C25" s="49" t="s">
        <v>88</v>
      </c>
      <c r="D25" s="40">
        <v>6</v>
      </c>
      <c r="E25" s="20"/>
      <c r="F25" s="10">
        <f t="shared" si="2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10.8" customHeight="1" x14ac:dyDescent="0.25">
      <c r="A26" s="11">
        <v>17</v>
      </c>
      <c r="B26" s="48" t="s">
        <v>46</v>
      </c>
      <c r="C26" s="49" t="s">
        <v>88</v>
      </c>
      <c r="D26" s="40">
        <v>2</v>
      </c>
      <c r="E26" s="20"/>
      <c r="F26" s="10">
        <f>SUM(D26*E26)</f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10.8" customHeight="1" x14ac:dyDescent="0.25">
      <c r="A27" s="11">
        <v>18</v>
      </c>
      <c r="B27" s="48" t="s">
        <v>89</v>
      </c>
      <c r="C27" s="49" t="s">
        <v>88</v>
      </c>
      <c r="D27" s="40">
        <v>1</v>
      </c>
      <c r="E27" s="20"/>
      <c r="F27" s="10">
        <f t="shared" si="1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10.8" customHeight="1" x14ac:dyDescent="0.25">
      <c r="A28" s="11">
        <v>19</v>
      </c>
      <c r="B28" s="43" t="s">
        <v>90</v>
      </c>
      <c r="C28" s="34" t="s">
        <v>62</v>
      </c>
      <c r="D28" s="40">
        <v>207</v>
      </c>
      <c r="E28" s="20"/>
      <c r="F28" s="10">
        <f t="shared" ref="F28:F29" si="3">SUM(D28*E28)</f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10.8" customHeight="1" x14ac:dyDescent="0.25">
      <c r="A29" s="11">
        <v>20</v>
      </c>
      <c r="B29" s="43" t="s">
        <v>91</v>
      </c>
      <c r="C29" s="34" t="s">
        <v>13</v>
      </c>
      <c r="D29" s="40">
        <v>18</v>
      </c>
      <c r="E29" s="20"/>
      <c r="F29" s="10">
        <f t="shared" si="3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2.6" customHeight="1" x14ac:dyDescent="0.25">
      <c r="A30" s="56" t="s">
        <v>44</v>
      </c>
      <c r="B30" s="57"/>
      <c r="C30" s="57"/>
      <c r="D30" s="57"/>
      <c r="E30" s="57"/>
      <c r="F30" s="58"/>
      <c r="G30" s="1"/>
      <c r="H30" s="1"/>
      <c r="I30" s="1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10.8" customHeight="1" x14ac:dyDescent="0.25">
      <c r="A31" s="11">
        <v>21</v>
      </c>
      <c r="B31" s="33" t="s">
        <v>57</v>
      </c>
      <c r="C31" s="34" t="s">
        <v>58</v>
      </c>
      <c r="D31" s="35">
        <v>2.8519999999999999</v>
      </c>
      <c r="E31" s="20"/>
      <c r="F31" s="10">
        <f t="shared" ref="F31:F66" si="4">SUM(D31*E31)</f>
        <v>0</v>
      </c>
      <c r="G31" s="1"/>
      <c r="H31" s="1"/>
      <c r="I31" s="1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0.8" customHeight="1" x14ac:dyDescent="0.25">
      <c r="A32" s="11">
        <v>22</v>
      </c>
      <c r="B32" s="33" t="s">
        <v>59</v>
      </c>
      <c r="C32" s="34" t="s">
        <v>60</v>
      </c>
      <c r="D32" s="35">
        <v>23.552999999999997</v>
      </c>
      <c r="E32" s="20"/>
      <c r="F32" s="10">
        <f t="shared" si="4"/>
        <v>0</v>
      </c>
      <c r="G32" s="1"/>
      <c r="H32" s="1"/>
      <c r="I32" s="1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10.8" customHeight="1" x14ac:dyDescent="0.25">
      <c r="A33" s="11">
        <v>23</v>
      </c>
      <c r="B33" s="33" t="s">
        <v>61</v>
      </c>
      <c r="C33" s="34" t="s">
        <v>62</v>
      </c>
      <c r="D33" s="36">
        <v>2579</v>
      </c>
      <c r="E33" s="20"/>
      <c r="F33" s="10">
        <f t="shared" si="4"/>
        <v>0</v>
      </c>
      <c r="G33" s="1"/>
      <c r="H33" s="1"/>
      <c r="I33" s="1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21.6" customHeight="1" x14ac:dyDescent="0.25">
      <c r="A34" s="11">
        <v>24</v>
      </c>
      <c r="B34" s="37" t="s">
        <v>47</v>
      </c>
      <c r="C34" s="34" t="s">
        <v>63</v>
      </c>
      <c r="D34" s="36">
        <v>17112.000000000004</v>
      </c>
      <c r="E34" s="20"/>
      <c r="F34" s="10">
        <f t="shared" si="4"/>
        <v>0</v>
      </c>
      <c r="G34" s="1"/>
      <c r="H34" s="1"/>
      <c r="I34" s="1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21.6" customHeight="1" x14ac:dyDescent="0.25">
      <c r="A35" s="11">
        <v>25</v>
      </c>
      <c r="B35" s="38" t="s">
        <v>48</v>
      </c>
      <c r="C35" s="34" t="s">
        <v>62</v>
      </c>
      <c r="D35" s="36">
        <v>3166</v>
      </c>
      <c r="E35" s="20"/>
      <c r="F35" s="10">
        <f>SUM(D35*E35)</f>
        <v>0</v>
      </c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26</v>
      </c>
      <c r="B36" s="39" t="s">
        <v>49</v>
      </c>
      <c r="C36" s="34" t="s">
        <v>62</v>
      </c>
      <c r="D36" s="36">
        <v>1369</v>
      </c>
      <c r="E36" s="20"/>
      <c r="F36" s="10">
        <f t="shared" si="4"/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21.6" customHeight="1" x14ac:dyDescent="0.25">
      <c r="A37" s="11">
        <v>27</v>
      </c>
      <c r="B37" s="33" t="s">
        <v>64</v>
      </c>
      <c r="C37" s="34" t="s">
        <v>62</v>
      </c>
      <c r="D37" s="36">
        <v>627</v>
      </c>
      <c r="E37" s="20"/>
      <c r="F37" s="10">
        <f t="shared" si="4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12.6" customHeight="1" x14ac:dyDescent="0.25">
      <c r="A38" s="73" t="s">
        <v>81</v>
      </c>
      <c r="B38" s="74"/>
      <c r="C38" s="74"/>
      <c r="D38" s="74"/>
      <c r="E38" s="74"/>
      <c r="F38" s="75"/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10.8" customHeight="1" x14ac:dyDescent="0.25">
      <c r="A39" s="11">
        <v>28</v>
      </c>
      <c r="B39" s="33" t="s">
        <v>65</v>
      </c>
      <c r="C39" s="34" t="s">
        <v>62</v>
      </c>
      <c r="D39" s="40">
        <v>299</v>
      </c>
      <c r="E39" s="20"/>
      <c r="F39" s="10">
        <f>SUM(D39*E39)</f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21.6" customHeight="1" x14ac:dyDescent="0.25">
      <c r="A40" s="11">
        <v>29</v>
      </c>
      <c r="B40" s="33" t="s">
        <v>50</v>
      </c>
      <c r="C40" s="34" t="s">
        <v>63</v>
      </c>
      <c r="D40" s="36">
        <v>2069</v>
      </c>
      <c r="E40" s="20"/>
      <c r="F40" s="10">
        <f t="shared" si="4"/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21.6" customHeight="1" x14ac:dyDescent="0.25">
      <c r="A41" s="11">
        <v>30</v>
      </c>
      <c r="B41" s="41" t="s">
        <v>66</v>
      </c>
      <c r="C41" s="34" t="s">
        <v>62</v>
      </c>
      <c r="D41" s="40">
        <v>414.00000000000006</v>
      </c>
      <c r="E41" s="20"/>
      <c r="F41" s="10">
        <f>SUM(D41*E41)</f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31</v>
      </c>
      <c r="B42" s="41" t="s">
        <v>67</v>
      </c>
      <c r="C42" s="34" t="s">
        <v>62</v>
      </c>
      <c r="D42" s="40">
        <v>195</v>
      </c>
      <c r="E42" s="20"/>
      <c r="F42" s="10">
        <f t="shared" si="4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12.6" customHeight="1" x14ac:dyDescent="0.25">
      <c r="A43" s="73" t="s">
        <v>82</v>
      </c>
      <c r="B43" s="74"/>
      <c r="C43" s="74"/>
      <c r="D43" s="74"/>
      <c r="E43" s="74"/>
      <c r="F43" s="75"/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21.6" customHeight="1" x14ac:dyDescent="0.25">
      <c r="A44" s="11">
        <v>32</v>
      </c>
      <c r="B44" s="39" t="s">
        <v>68</v>
      </c>
      <c r="C44" s="34" t="s">
        <v>62</v>
      </c>
      <c r="D44" s="40">
        <v>65</v>
      </c>
      <c r="E44" s="20"/>
      <c r="F44" s="10">
        <f t="shared" si="4"/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21.6" customHeight="1" x14ac:dyDescent="0.25">
      <c r="A45" s="11">
        <v>33</v>
      </c>
      <c r="B45" s="33" t="s">
        <v>50</v>
      </c>
      <c r="C45" s="34" t="s">
        <v>63</v>
      </c>
      <c r="D45" s="40">
        <v>339</v>
      </c>
      <c r="E45" s="20"/>
      <c r="F45" s="10">
        <f t="shared" si="4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21.6" customHeight="1" x14ac:dyDescent="0.25">
      <c r="A46" s="11">
        <v>34</v>
      </c>
      <c r="B46" s="42" t="s">
        <v>69</v>
      </c>
      <c r="C46" s="34" t="s">
        <v>62</v>
      </c>
      <c r="D46" s="40">
        <v>61</v>
      </c>
      <c r="E46" s="20"/>
      <c r="F46" s="10">
        <f>SUM(D46*E46)</f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21.6" customHeight="1" x14ac:dyDescent="0.25">
      <c r="A47" s="11">
        <v>35</v>
      </c>
      <c r="B47" s="42" t="s">
        <v>70</v>
      </c>
      <c r="C47" s="34" t="s">
        <v>62</v>
      </c>
      <c r="D47" s="40">
        <v>29</v>
      </c>
      <c r="E47" s="20"/>
      <c r="F47" s="10">
        <f t="shared" si="4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21.6" customHeight="1" x14ac:dyDescent="0.25">
      <c r="A48" s="11">
        <v>36</v>
      </c>
      <c r="B48" s="39" t="s">
        <v>71</v>
      </c>
      <c r="C48" s="34" t="s">
        <v>62</v>
      </c>
      <c r="D48" s="40">
        <v>14</v>
      </c>
      <c r="E48" s="20"/>
      <c r="F48" s="10">
        <f t="shared" si="4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12.6" customHeight="1" x14ac:dyDescent="0.25">
      <c r="A49" s="70" t="s">
        <v>72</v>
      </c>
      <c r="B49" s="71"/>
      <c r="C49" s="71"/>
      <c r="D49" s="71"/>
      <c r="E49" s="71"/>
      <c r="F49" s="72"/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21.6" customHeight="1" x14ac:dyDescent="0.25">
      <c r="A50" s="11">
        <v>37</v>
      </c>
      <c r="B50" s="43" t="s">
        <v>73</v>
      </c>
      <c r="C50" s="44" t="s">
        <v>14</v>
      </c>
      <c r="D50" s="45">
        <v>8</v>
      </c>
      <c r="E50" s="20"/>
      <c r="F50" s="10">
        <f t="shared" si="4"/>
        <v>0</v>
      </c>
      <c r="G50" s="1"/>
      <c r="H50" s="1"/>
      <c r="I50" s="1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21.6" customHeight="1" x14ac:dyDescent="0.25">
      <c r="A51" s="11">
        <v>38</v>
      </c>
      <c r="B51" s="41" t="s">
        <v>74</v>
      </c>
      <c r="C51" s="34" t="s">
        <v>62</v>
      </c>
      <c r="D51" s="36">
        <v>1866</v>
      </c>
      <c r="E51" s="20"/>
      <c r="F51" s="10">
        <f t="shared" si="4"/>
        <v>0</v>
      </c>
      <c r="G51" s="1"/>
      <c r="H51" s="1"/>
      <c r="I51" s="1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21.6" customHeight="1" x14ac:dyDescent="0.25">
      <c r="A52" s="11">
        <v>39</v>
      </c>
      <c r="B52" s="41" t="s">
        <v>75</v>
      </c>
      <c r="C52" s="34" t="s">
        <v>62</v>
      </c>
      <c r="D52" s="45">
        <v>60</v>
      </c>
      <c r="E52" s="20"/>
      <c r="F52" s="10">
        <f t="shared" si="4"/>
        <v>0</v>
      </c>
      <c r="G52" s="1"/>
      <c r="H52" s="1"/>
      <c r="I52" s="1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21.6" customHeight="1" x14ac:dyDescent="0.25">
      <c r="A53" s="11">
        <v>40</v>
      </c>
      <c r="B53" s="41" t="s">
        <v>76</v>
      </c>
      <c r="C53" s="34" t="s">
        <v>62</v>
      </c>
      <c r="D53" s="36">
        <v>223</v>
      </c>
      <c r="E53" s="20"/>
      <c r="F53" s="10">
        <f t="shared" si="4"/>
        <v>0</v>
      </c>
      <c r="G53" s="1"/>
      <c r="H53" s="1"/>
      <c r="I53" s="1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21.6" customHeight="1" x14ac:dyDescent="0.25">
      <c r="A54" s="11">
        <v>41</v>
      </c>
      <c r="B54" s="41" t="s">
        <v>77</v>
      </c>
      <c r="C54" s="34" t="s">
        <v>62</v>
      </c>
      <c r="D54" s="36">
        <v>334</v>
      </c>
      <c r="E54" s="20"/>
      <c r="F54" s="10">
        <f t="shared" ref="F54:F64" si="5">SUM(D54*E54)</f>
        <v>0</v>
      </c>
      <c r="G54" s="1"/>
      <c r="H54" s="1"/>
      <c r="I54" s="1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42</v>
      </c>
      <c r="B55" s="41" t="s">
        <v>51</v>
      </c>
      <c r="C55" s="34" t="s">
        <v>63</v>
      </c>
      <c r="D55" s="45">
        <v>577</v>
      </c>
      <c r="E55" s="20"/>
      <c r="F55" s="10">
        <f t="shared" si="5"/>
        <v>0</v>
      </c>
      <c r="G55" s="1"/>
      <c r="H55" s="1"/>
      <c r="I55" s="1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10.8" customHeight="1" x14ac:dyDescent="0.25">
      <c r="A56" s="11">
        <v>43</v>
      </c>
      <c r="B56" s="33" t="s">
        <v>78</v>
      </c>
      <c r="C56" s="34" t="s">
        <v>63</v>
      </c>
      <c r="D56" s="45">
        <v>370</v>
      </c>
      <c r="E56" s="20"/>
      <c r="F56" s="10">
        <f t="shared" si="5"/>
        <v>0</v>
      </c>
      <c r="G56" s="1"/>
      <c r="H56" s="1"/>
      <c r="I56" s="1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21.6" customHeight="1" x14ac:dyDescent="0.25">
      <c r="A57" s="11">
        <v>44</v>
      </c>
      <c r="B57" s="33" t="s">
        <v>50</v>
      </c>
      <c r="C57" s="34" t="s">
        <v>63</v>
      </c>
      <c r="D57" s="45">
        <v>577</v>
      </c>
      <c r="E57" s="20"/>
      <c r="F57" s="10">
        <f>SUM(D57*E57)</f>
        <v>0</v>
      </c>
      <c r="G57" s="1"/>
      <c r="H57" s="1"/>
      <c r="I57" s="1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10.8" customHeight="1" x14ac:dyDescent="0.25">
      <c r="A58" s="11">
        <v>45</v>
      </c>
      <c r="B58" s="41" t="s">
        <v>52</v>
      </c>
      <c r="C58" s="34" t="s">
        <v>63</v>
      </c>
      <c r="D58" s="45">
        <v>16</v>
      </c>
      <c r="E58" s="20"/>
      <c r="F58" s="10">
        <f t="shared" si="5"/>
        <v>0</v>
      </c>
      <c r="G58" s="1"/>
      <c r="H58" s="1"/>
      <c r="I58" s="1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21.6" customHeight="1" x14ac:dyDescent="0.25">
      <c r="A59" s="11">
        <v>46</v>
      </c>
      <c r="B59" s="41" t="s">
        <v>42</v>
      </c>
      <c r="C59" s="34" t="s">
        <v>62</v>
      </c>
      <c r="D59" s="45">
        <v>309</v>
      </c>
      <c r="E59" s="20"/>
      <c r="F59" s="10">
        <f t="shared" si="5"/>
        <v>0</v>
      </c>
      <c r="G59" s="1"/>
      <c r="H59" s="1"/>
      <c r="I59" s="1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s="4" customFormat="1" ht="21.6" customHeight="1" x14ac:dyDescent="0.25">
      <c r="A60" s="11">
        <v>47</v>
      </c>
      <c r="B60" s="41" t="s">
        <v>53</v>
      </c>
      <c r="C60" s="34" t="s">
        <v>62</v>
      </c>
      <c r="D60" s="45">
        <v>8</v>
      </c>
      <c r="E60" s="20"/>
      <c r="F60" s="10">
        <f t="shared" si="5"/>
        <v>0</v>
      </c>
      <c r="G60" s="1"/>
      <c r="H60" s="1"/>
      <c r="I60" s="1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1:50" s="4" customFormat="1" ht="21.6" customHeight="1" x14ac:dyDescent="0.25">
      <c r="A61" s="11">
        <v>48</v>
      </c>
      <c r="B61" s="41" t="s">
        <v>79</v>
      </c>
      <c r="C61" s="34" t="s">
        <v>63</v>
      </c>
      <c r="D61" s="45">
        <v>273</v>
      </c>
      <c r="E61" s="20"/>
      <c r="F61" s="10">
        <f t="shared" si="5"/>
        <v>0</v>
      </c>
      <c r="G61" s="1"/>
      <c r="H61" s="1"/>
      <c r="I61" s="1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s="4" customFormat="1" ht="21.6" customHeight="1" x14ac:dyDescent="0.25">
      <c r="A62" s="11">
        <v>49</v>
      </c>
      <c r="B62" s="41" t="s">
        <v>80</v>
      </c>
      <c r="C62" s="34" t="s">
        <v>63</v>
      </c>
      <c r="D62" s="45">
        <v>99</v>
      </c>
      <c r="E62" s="20"/>
      <c r="F62" s="10">
        <f t="shared" si="5"/>
        <v>0</v>
      </c>
      <c r="G62" s="1"/>
      <c r="H62" s="1"/>
      <c r="I62" s="1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s="4" customFormat="1" ht="10.8" customHeight="1" x14ac:dyDescent="0.25">
      <c r="A63" s="11">
        <v>50</v>
      </c>
      <c r="B63" s="41" t="s">
        <v>54</v>
      </c>
      <c r="C63" s="46" t="s">
        <v>63</v>
      </c>
      <c r="D63" s="45">
        <v>1135</v>
      </c>
      <c r="E63" s="20"/>
      <c r="F63" s="10">
        <f t="shared" si="5"/>
        <v>0</v>
      </c>
      <c r="G63" s="1"/>
      <c r="H63" s="1"/>
      <c r="I63" s="1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s="4" customFormat="1" ht="10.8" customHeight="1" x14ac:dyDescent="0.25">
      <c r="A64" s="11">
        <v>51</v>
      </c>
      <c r="B64" s="41" t="s">
        <v>36</v>
      </c>
      <c r="C64" s="34" t="s">
        <v>33</v>
      </c>
      <c r="D64" s="45">
        <v>2</v>
      </c>
      <c r="E64" s="20"/>
      <c r="F64" s="10">
        <f t="shared" si="5"/>
        <v>0</v>
      </c>
      <c r="G64" s="1"/>
      <c r="H64" s="1"/>
      <c r="I64" s="1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198" s="4" customFormat="1" ht="10.8" customHeight="1" x14ac:dyDescent="0.25">
      <c r="A65" s="11">
        <v>52</v>
      </c>
      <c r="B65" s="41" t="s">
        <v>31</v>
      </c>
      <c r="C65" s="34" t="s">
        <v>33</v>
      </c>
      <c r="D65" s="45">
        <v>2</v>
      </c>
      <c r="E65" s="20"/>
      <c r="F65" s="10">
        <f t="shared" si="4"/>
        <v>0</v>
      </c>
      <c r="G65" s="1"/>
      <c r="H65" s="1"/>
      <c r="I65" s="1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198" s="4" customFormat="1" ht="21.6" customHeight="1" x14ac:dyDescent="0.25">
      <c r="A66" s="11">
        <v>53</v>
      </c>
      <c r="B66" s="39" t="s">
        <v>34</v>
      </c>
      <c r="C66" s="34" t="s">
        <v>33</v>
      </c>
      <c r="D66" s="47">
        <v>2</v>
      </c>
      <c r="E66" s="20"/>
      <c r="F66" s="10">
        <f t="shared" si="4"/>
        <v>0</v>
      </c>
      <c r="G66" s="1"/>
      <c r="H66" s="1"/>
      <c r="I66" s="1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198" s="4" customFormat="1" ht="12.6" customHeight="1" x14ac:dyDescent="0.25">
      <c r="A67" s="56" t="s">
        <v>20</v>
      </c>
      <c r="B67" s="57"/>
      <c r="C67" s="57"/>
      <c r="D67" s="57"/>
      <c r="E67" s="57"/>
      <c r="F67" s="58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</row>
    <row r="68" spans="1:198" s="4" customFormat="1" ht="10.8" customHeight="1" x14ac:dyDescent="0.25">
      <c r="A68" s="11">
        <v>54</v>
      </c>
      <c r="B68" s="16" t="s">
        <v>21</v>
      </c>
      <c r="C68" s="22" t="s">
        <v>13</v>
      </c>
      <c r="D68" s="23">
        <v>2</v>
      </c>
      <c r="E68" s="24"/>
      <c r="F68" s="10">
        <f>SUM(D68*E68)</f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</row>
    <row r="69" spans="1:198" s="4" customFormat="1" ht="21.6" customHeight="1" x14ac:dyDescent="0.25">
      <c r="A69" s="11">
        <v>55</v>
      </c>
      <c r="B69" s="16" t="s">
        <v>43</v>
      </c>
      <c r="C69" s="22" t="s">
        <v>13</v>
      </c>
      <c r="D69" s="23">
        <v>1</v>
      </c>
      <c r="E69" s="24"/>
      <c r="F69" s="10">
        <f t="shared" ref="F68:F70" si="6">SUM(D69*E69)</f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</row>
    <row r="70" spans="1:198" s="4" customFormat="1" ht="32.4" customHeight="1" x14ac:dyDescent="0.25">
      <c r="A70" s="11">
        <v>56</v>
      </c>
      <c r="B70" s="16" t="s">
        <v>39</v>
      </c>
      <c r="C70" s="22" t="s">
        <v>22</v>
      </c>
      <c r="D70" s="23">
        <v>1</v>
      </c>
      <c r="E70" s="24"/>
      <c r="F70" s="10">
        <f t="shared" si="6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</row>
    <row r="71" spans="1:198" s="15" customFormat="1" ht="10.8" customHeight="1" x14ac:dyDescent="0.25">
      <c r="A71" s="11">
        <v>57</v>
      </c>
      <c r="B71" s="21" t="s">
        <v>29</v>
      </c>
      <c r="C71" s="19" t="s">
        <v>22</v>
      </c>
      <c r="D71" s="25">
        <v>2</v>
      </c>
      <c r="E71" s="26"/>
      <c r="F71" s="10">
        <f t="shared" ref="F71:F72" si="7">SUM(D71*E71)</f>
        <v>0</v>
      </c>
      <c r="G71" s="14"/>
      <c r="H71" s="14"/>
      <c r="I71" s="14"/>
      <c r="J71" s="14"/>
    </row>
    <row r="72" spans="1:198" s="15" customFormat="1" ht="10.8" customHeight="1" thickBot="1" x14ac:dyDescent="0.3">
      <c r="A72" s="27">
        <v>58</v>
      </c>
      <c r="B72" s="28" t="s">
        <v>30</v>
      </c>
      <c r="C72" s="29" t="s">
        <v>23</v>
      </c>
      <c r="D72" s="30">
        <v>1.19</v>
      </c>
      <c r="E72" s="31"/>
      <c r="F72" s="32">
        <f t="shared" si="7"/>
        <v>0</v>
      </c>
      <c r="G72" s="14"/>
      <c r="H72" s="14"/>
      <c r="I72" s="14"/>
      <c r="J72" s="14"/>
    </row>
    <row r="73" spans="1:198" ht="15" customHeight="1" x14ac:dyDescent="0.25">
      <c r="A73" s="8"/>
      <c r="C73" s="64" t="s">
        <v>2</v>
      </c>
      <c r="D73" s="65"/>
      <c r="E73" s="68">
        <f>SUM(F9:F72)</f>
        <v>0</v>
      </c>
      <c r="F73" s="69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</row>
    <row r="74" spans="1:198" ht="15" customHeight="1" x14ac:dyDescent="0.25">
      <c r="A74" s="8"/>
      <c r="C74" s="60" t="s">
        <v>8</v>
      </c>
      <c r="D74" s="61"/>
      <c r="E74" s="62">
        <f>E73*0.2</f>
        <v>0</v>
      </c>
      <c r="F74" s="6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</row>
    <row r="75" spans="1:198" ht="15" customHeight="1" thickBot="1" x14ac:dyDescent="0.3">
      <c r="A75" s="12"/>
      <c r="C75" s="64" t="s">
        <v>0</v>
      </c>
      <c r="D75" s="65"/>
      <c r="E75" s="66">
        <f>E73+E74</f>
        <v>0</v>
      </c>
      <c r="F75" s="67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</row>
    <row r="76" spans="1:198" s="13" customFormat="1" ht="12.75" customHeight="1" x14ac:dyDescent="0.25">
      <c r="A76" s="59" t="s">
        <v>9</v>
      </c>
      <c r="B76" s="59"/>
      <c r="C76" s="59"/>
      <c r="D76" s="59"/>
      <c r="E76" s="59"/>
      <c r="F76" s="59"/>
    </row>
    <row r="77" spans="1:198" s="13" customFormat="1" ht="12.75" customHeight="1" x14ac:dyDescent="0.25">
      <c r="A77" s="59" t="s">
        <v>10</v>
      </c>
      <c r="B77" s="59"/>
      <c r="C77" s="59"/>
      <c r="D77" s="59"/>
      <c r="E77" s="59"/>
      <c r="F77" s="59"/>
    </row>
    <row r="78" spans="1:198" s="13" customFormat="1" ht="12.75" customHeight="1" x14ac:dyDescent="0.25">
      <c r="A78" s="59" t="s">
        <v>11</v>
      </c>
      <c r="B78" s="59"/>
      <c r="C78" s="59"/>
      <c r="D78" s="59"/>
      <c r="E78" s="59"/>
      <c r="F78" s="59"/>
    </row>
    <row r="79" spans="1:198" s="13" customFormat="1" ht="12.75" customHeight="1" x14ac:dyDescent="0.25">
      <c r="A79" s="3"/>
      <c r="B79" s="59" t="s">
        <v>12</v>
      </c>
      <c r="C79" s="59"/>
      <c r="D79" s="59"/>
      <c r="E79" s="59"/>
      <c r="F79" s="59"/>
    </row>
    <row r="80" spans="1:198" s="13" customFormat="1" ht="12.75" customHeight="1" x14ac:dyDescent="0.25">
      <c r="A80" s="59" t="s">
        <v>26</v>
      </c>
      <c r="B80" s="59"/>
      <c r="C80" s="59"/>
      <c r="D80" s="59"/>
      <c r="E80" s="59"/>
      <c r="F80" s="59"/>
    </row>
    <row r="81" spans="1:198" s="13" customFormat="1" ht="12.75" customHeight="1" x14ac:dyDescent="0.25">
      <c r="A81" s="59" t="s">
        <v>18</v>
      </c>
      <c r="B81" s="59"/>
      <c r="C81" s="59"/>
      <c r="D81" s="59"/>
      <c r="E81" s="59"/>
      <c r="F81" s="59"/>
    </row>
    <row r="82" spans="1:198" s="13" customFormat="1" ht="12.75" customHeight="1" x14ac:dyDescent="0.25">
      <c r="A82" s="59" t="s">
        <v>17</v>
      </c>
      <c r="B82" s="59"/>
      <c r="C82" s="59"/>
      <c r="D82" s="59"/>
      <c r="E82" s="59"/>
      <c r="F82" s="59"/>
    </row>
    <row r="83" spans="1:198" s="13" customFormat="1" ht="12.75" customHeight="1" x14ac:dyDescent="0.25">
      <c r="A83" s="3"/>
      <c r="B83" s="59" t="s">
        <v>16</v>
      </c>
      <c r="C83" s="59"/>
      <c r="D83" s="59"/>
      <c r="E83" s="59"/>
      <c r="F83" s="59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</row>
    <row r="84" spans="1:198" s="13" customFormat="1" ht="12.75" customHeight="1" x14ac:dyDescent="0.25">
      <c r="A84" s="59" t="s">
        <v>27</v>
      </c>
      <c r="B84" s="59"/>
      <c r="C84" s="59"/>
      <c r="D84" s="59"/>
      <c r="E84" s="59"/>
      <c r="F84" s="59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</row>
    <row r="85" spans="1:198" s="13" customFormat="1" ht="12.75" customHeight="1" x14ac:dyDescent="0.25">
      <c r="A85" s="3"/>
      <c r="B85" s="59" t="s">
        <v>28</v>
      </c>
      <c r="C85" s="59"/>
      <c r="D85" s="59"/>
      <c r="E85" s="59"/>
      <c r="F85" s="59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</row>
    <row r="86" spans="1:198" s="13" customFormat="1" x14ac:dyDescent="0.25">
      <c r="A86" s="59" t="s">
        <v>19</v>
      </c>
      <c r="B86" s="59"/>
      <c r="C86" s="59"/>
      <c r="D86" s="59"/>
      <c r="E86" s="59"/>
      <c r="F86" s="59"/>
    </row>
    <row r="87" spans="1:198" s="13" customFormat="1" x14ac:dyDescent="0.25">
      <c r="A87" s="3"/>
      <c r="B87" s="59" t="s">
        <v>24</v>
      </c>
      <c r="C87" s="59"/>
      <c r="D87" s="59"/>
      <c r="E87" s="59"/>
      <c r="F87" s="59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</row>
    <row r="88" spans="1:198" s="13" customFormat="1" x14ac:dyDescent="0.25">
      <c r="A88" s="3"/>
      <c r="B88" s="59" t="s">
        <v>25</v>
      </c>
      <c r="C88" s="59"/>
      <c r="D88" s="59"/>
      <c r="E88" s="59"/>
      <c r="F88" s="59"/>
    </row>
  </sheetData>
  <mergeCells count="33">
    <mergeCell ref="A1:F1"/>
    <mergeCell ref="A5:A7"/>
    <mergeCell ref="B5:B7"/>
    <mergeCell ref="C5:C7"/>
    <mergeCell ref="D5:D6"/>
    <mergeCell ref="E5:E7"/>
    <mergeCell ref="F5:F7"/>
    <mergeCell ref="B88:F88"/>
    <mergeCell ref="B87:F87"/>
    <mergeCell ref="A86:F86"/>
    <mergeCell ref="B85:F85"/>
    <mergeCell ref="A84:F84"/>
    <mergeCell ref="B83:F83"/>
    <mergeCell ref="A82:F82"/>
    <mergeCell ref="A81:F81"/>
    <mergeCell ref="A80:F80"/>
    <mergeCell ref="B79:F79"/>
    <mergeCell ref="A8:F8"/>
    <mergeCell ref="A16:F16"/>
    <mergeCell ref="A67:F67"/>
    <mergeCell ref="A30:F30"/>
    <mergeCell ref="A78:F78"/>
    <mergeCell ref="A77:F77"/>
    <mergeCell ref="A76:F76"/>
    <mergeCell ref="C74:D74"/>
    <mergeCell ref="E74:F74"/>
    <mergeCell ref="C75:D75"/>
    <mergeCell ref="E75:F75"/>
    <mergeCell ref="C73:D73"/>
    <mergeCell ref="E73:F73"/>
    <mergeCell ref="A49:F49"/>
    <mergeCell ref="A43:F43"/>
    <mergeCell ref="A38:F38"/>
  </mergeCells>
  <phoneticPr fontId="2" type="noConversion"/>
  <conditionalFormatting sqref="A67:A71">
    <cfRule type="cellIs" dxfId="3" priority="161" stopIfTrue="1" operator="equal">
      <formula>0</formula>
    </cfRule>
  </conditionalFormatting>
  <conditionalFormatting sqref="A16">
    <cfRule type="cellIs" dxfId="2" priority="17" stopIfTrue="1" operator="equal">
      <formula>0</formula>
    </cfRule>
  </conditionalFormatting>
  <conditionalFormatting sqref="A67">
    <cfRule type="cellIs" dxfId="1" priority="16" stopIfTrue="1" operator="equal">
      <formula>0</formula>
    </cfRule>
  </conditionalFormatting>
  <conditionalFormatting sqref="B36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7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2023-02-13T07:55:26Z</dcterms:modified>
</cp:coreProperties>
</file>